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8255" windowHeight="10245"/>
  </bookViews>
  <sheets>
    <sheet name="Sheet1 (2)" sheetId="1" r:id="rId1"/>
  </sheets>
  <calcPr calcId="124519"/>
</workbook>
</file>

<file path=xl/calcChain.xml><?xml version="1.0" encoding="utf-8"?>
<calcChain xmlns="http://schemas.openxmlformats.org/spreadsheetml/2006/main">
  <c r="I85" i="1"/>
  <c r="I86"/>
  <c r="I84"/>
  <c r="I83"/>
  <c r="I80"/>
  <c r="I79"/>
  <c r="I78"/>
  <c r="I77"/>
  <c r="I75"/>
  <c r="I74"/>
  <c r="I73"/>
  <c r="I67"/>
  <c r="E73"/>
  <c r="E74"/>
  <c r="E75"/>
  <c r="E77"/>
  <c r="E78"/>
  <c r="E79"/>
  <c r="E80"/>
  <c r="E86"/>
  <c r="E85"/>
  <c r="E84"/>
  <c r="E83"/>
  <c r="E67"/>
  <c r="I81"/>
  <c r="I82"/>
  <c r="I68"/>
  <c r="I62"/>
  <c r="I63"/>
  <c r="I64"/>
  <c r="I61"/>
  <c r="E81"/>
  <c r="E82"/>
  <c r="E68"/>
  <c r="E62"/>
  <c r="E63"/>
  <c r="E64"/>
  <c r="E61"/>
  <c r="E51"/>
  <c r="I51"/>
  <c r="E52"/>
  <c r="I52"/>
  <c r="E53"/>
  <c r="I53"/>
  <c r="E54"/>
  <c r="I54"/>
  <c r="E55"/>
  <c r="I55"/>
  <c r="E56"/>
  <c r="I56"/>
  <c r="E57"/>
  <c r="I57"/>
  <c r="E65"/>
  <c r="I65"/>
  <c r="E71"/>
  <c r="I71"/>
  <c r="E58"/>
  <c r="I58"/>
  <c r="E72"/>
  <c r="I72"/>
  <c r="E59"/>
  <c r="I59"/>
  <c r="E76"/>
  <c r="I76"/>
  <c r="E60"/>
  <c r="I60"/>
  <c r="E49"/>
  <c r="I49"/>
  <c r="E50"/>
  <c r="I50"/>
  <c r="I48"/>
  <c r="E48"/>
  <c r="I70"/>
  <c r="I46"/>
  <c r="I66"/>
  <c r="I47"/>
  <c r="I69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2"/>
  <c r="E70" l="1"/>
  <c r="E46"/>
  <c r="E66"/>
  <c r="E47"/>
  <c r="E69"/>
  <c r="E45"/>
  <c r="E44"/>
  <c r="E43"/>
  <c r="E42"/>
  <c r="E41"/>
  <c r="E40"/>
  <c r="E39"/>
  <c r="E38"/>
  <c r="E37"/>
  <c r="E36"/>
  <c r="E34"/>
  <c r="E33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E2"/>
</calcChain>
</file>

<file path=xl/sharedStrings.xml><?xml version="1.0" encoding="utf-8"?>
<sst xmlns="http://schemas.openxmlformats.org/spreadsheetml/2006/main" count="353" uniqueCount="158">
  <si>
    <t>Ka</t>
    <phoneticPr fontId="1" type="noConversion"/>
  </si>
  <si>
    <t>Ks</t>
    <phoneticPr fontId="1" type="noConversion"/>
  </si>
  <si>
    <t>Ka/Ks</t>
    <phoneticPr fontId="2" type="noConversion"/>
  </si>
  <si>
    <t>Identify of protein %</t>
    <phoneticPr fontId="1" type="noConversion"/>
  </si>
  <si>
    <t>Mode of Selection</t>
    <phoneticPr fontId="2" type="noConversion"/>
  </si>
  <si>
    <t xml:space="preserve"> Date (Mya) </t>
    <phoneticPr fontId="2" type="noConversion"/>
  </si>
  <si>
    <t>Duplicate Typ</t>
    <phoneticPr fontId="2" type="noConversion"/>
  </si>
  <si>
    <t>BnJMJ14;a/BrJMJ14;b</t>
    <phoneticPr fontId="1" type="noConversion"/>
  </si>
  <si>
    <t>BnJMJ13;d/BrJMJ13;a</t>
    <phoneticPr fontId="1" type="noConversion"/>
  </si>
  <si>
    <t>positive selection</t>
  </si>
  <si>
    <t>negative selection</t>
    <phoneticPr fontId="2" type="noConversion"/>
  </si>
  <si>
    <t>Duplicated gene pairs</t>
    <phoneticPr fontId="1" type="noConversion"/>
  </si>
  <si>
    <t>site of chromosome</t>
    <phoneticPr fontId="1" type="noConversion"/>
  </si>
  <si>
    <t>A03</t>
  </si>
  <si>
    <t xml:space="preserve"> A09</t>
  </si>
  <si>
    <t>C03</t>
  </si>
  <si>
    <t>Cover of CDS %</t>
    <phoneticPr fontId="1" type="noConversion"/>
  </si>
  <si>
    <t>Segmental</t>
  </si>
  <si>
    <t>Segmental</t>
    <phoneticPr fontId="1" type="noConversion"/>
  </si>
  <si>
    <t>negative selection</t>
    <phoneticPr fontId="2" type="noConversion"/>
  </si>
  <si>
    <t>BnJMJ27;a/BnJMJ27;e</t>
    <phoneticPr fontId="1" type="noConversion"/>
  </si>
  <si>
    <t>C03/A03</t>
    <phoneticPr fontId="1" type="noConversion"/>
  </si>
  <si>
    <t>BnJMJ27;g/BnJMJ27;f</t>
    <phoneticPr fontId="1" type="noConversion"/>
  </si>
  <si>
    <t>BnJMJ27;e/BnJMJ27;f</t>
    <phoneticPr fontId="1" type="noConversion"/>
  </si>
  <si>
    <t>BnJMJ27;b/BnJMJ27;d</t>
    <phoneticPr fontId="1" type="noConversion"/>
  </si>
  <si>
    <t>No significant similarity found</t>
    <phoneticPr fontId="1" type="noConversion"/>
  </si>
  <si>
    <t>BnJMJ27;a/BnJMJ27;b</t>
    <phoneticPr fontId="1" type="noConversion"/>
  </si>
  <si>
    <t>C03/A09</t>
    <phoneticPr fontId="1" type="noConversion"/>
  </si>
  <si>
    <t>BnJMJ27;b/BnJMJ27;h</t>
    <phoneticPr fontId="1" type="noConversion"/>
  </si>
  <si>
    <t>A09/chrCnn_random</t>
    <phoneticPr fontId="1" type="noConversion"/>
  </si>
  <si>
    <t>BnJMJ27;b/BnJMJ27;f</t>
    <phoneticPr fontId="1" type="noConversion"/>
  </si>
  <si>
    <t>A09/A02</t>
    <phoneticPr fontId="1" type="noConversion"/>
  </si>
  <si>
    <t>BnJMJ27;b/BnJMJ27;g</t>
    <phoneticPr fontId="1" type="noConversion"/>
  </si>
  <si>
    <t>A09/C03</t>
    <phoneticPr fontId="1" type="noConversion"/>
  </si>
  <si>
    <t>BnJMJ27;b/BnJMJ27;c</t>
    <phoneticPr fontId="1" type="noConversion"/>
  </si>
  <si>
    <t>BnJMJ29;a/BnJMJ29;b</t>
    <phoneticPr fontId="1" type="noConversion"/>
  </si>
  <si>
    <t>A03/C04</t>
    <phoneticPr fontId="1" type="noConversion"/>
  </si>
  <si>
    <t>BnJMJ29;a/BnJMJ29;c</t>
    <phoneticPr fontId="1" type="noConversion"/>
  </si>
  <si>
    <t>A03/C09</t>
    <phoneticPr fontId="1" type="noConversion"/>
  </si>
  <si>
    <t>BnJMJ29;a/BnJMJ29;d</t>
    <phoneticPr fontId="1" type="noConversion"/>
  </si>
  <si>
    <t>A03/A09</t>
    <phoneticPr fontId="1" type="noConversion"/>
  </si>
  <si>
    <t>BnJMJ29;b/BnJMJ29;c</t>
    <phoneticPr fontId="1" type="noConversion"/>
  </si>
  <si>
    <t>C04/C09</t>
    <phoneticPr fontId="1" type="noConversion"/>
  </si>
  <si>
    <t>BnJMJ29;b/BnJMJ29;d</t>
    <phoneticPr fontId="1" type="noConversion"/>
  </si>
  <si>
    <t>C04/A09</t>
    <phoneticPr fontId="1" type="noConversion"/>
  </si>
  <si>
    <t>BnJMJ17;c/BnJMJ17;a</t>
    <phoneticPr fontId="1" type="noConversion"/>
  </si>
  <si>
    <t>BnJMJ17;c/BnJMJ17;b</t>
    <phoneticPr fontId="1" type="noConversion"/>
  </si>
  <si>
    <t>A09/C08</t>
    <phoneticPr fontId="1" type="noConversion"/>
  </si>
  <si>
    <t>BnJMJ16;c/BnJMJ16;a</t>
    <phoneticPr fontId="1" type="noConversion"/>
  </si>
  <si>
    <t>C05/A08</t>
    <phoneticPr fontId="1" type="noConversion"/>
  </si>
  <si>
    <t>BnJMJ16;b/BnJMJ16;c</t>
    <phoneticPr fontId="1" type="noConversion"/>
  </si>
  <si>
    <t>chrAnn_random/C05</t>
    <phoneticPr fontId="1" type="noConversion"/>
  </si>
  <si>
    <t>BnJMJ16;c/BnJMJ16;d</t>
    <phoneticPr fontId="1" type="noConversion"/>
  </si>
  <si>
    <t>C05/A06</t>
    <phoneticPr fontId="1" type="noConversion"/>
  </si>
  <si>
    <t>BnJMJ16;e/BnJMJ16;c</t>
    <phoneticPr fontId="1" type="noConversion"/>
  </si>
  <si>
    <t>C08/C05</t>
    <phoneticPr fontId="1" type="noConversion"/>
  </si>
  <si>
    <t>A02</t>
  </si>
  <si>
    <t>A01</t>
    <phoneticPr fontId="1" type="noConversion"/>
  </si>
  <si>
    <t>C01</t>
  </si>
  <si>
    <t>C09</t>
  </si>
  <si>
    <t>A03</t>
    <phoneticPr fontId="1" type="noConversion"/>
  </si>
  <si>
    <t>A04</t>
    <phoneticPr fontId="1" type="noConversion"/>
  </si>
  <si>
    <t>A05</t>
    <phoneticPr fontId="1" type="noConversion"/>
  </si>
  <si>
    <t>A06</t>
    <phoneticPr fontId="1" type="noConversion"/>
  </si>
  <si>
    <t>A07</t>
    <phoneticPr fontId="1" type="noConversion"/>
  </si>
  <si>
    <t>A08</t>
    <phoneticPr fontId="1" type="noConversion"/>
  </si>
  <si>
    <t>A09</t>
    <phoneticPr fontId="1" type="noConversion"/>
  </si>
  <si>
    <t>A10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</si>
  <si>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</si>
  <si>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</si>
  <si>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</si>
  <si>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C05</t>
    <phoneticPr fontId="1" type="noConversion"/>
  </si>
  <si>
    <t>C06</t>
    <phoneticPr fontId="1" type="noConversion"/>
  </si>
  <si>
    <t>C07</t>
    <phoneticPr fontId="1" type="noConversion"/>
  </si>
  <si>
    <t>C08</t>
    <phoneticPr fontId="1" type="noConversion"/>
  </si>
  <si>
    <t>A03</t>
    <phoneticPr fontId="1" type="noConversion"/>
  </si>
  <si>
    <t>A08/C08</t>
    <phoneticPr fontId="1" type="noConversion"/>
  </si>
  <si>
    <t>A04/A04</t>
    <phoneticPr fontId="1" type="noConversion"/>
  </si>
  <si>
    <t>A09/C05</t>
    <phoneticPr fontId="1" type="noConversion"/>
  </si>
  <si>
    <t>chrAnn_random/A08</t>
    <phoneticPr fontId="1" type="noConversion"/>
  </si>
  <si>
    <t>C08/A08</t>
    <phoneticPr fontId="1" type="noConversion"/>
  </si>
  <si>
    <t>chrAnn_random/C08</t>
    <phoneticPr fontId="1" type="noConversion"/>
  </si>
  <si>
    <t>A09/chrCnn_random</t>
    <phoneticPr fontId="1" type="noConversion"/>
  </si>
  <si>
    <t>C03/A03</t>
    <phoneticPr fontId="1" type="noConversion"/>
  </si>
  <si>
    <t>C01/A01</t>
    <phoneticPr fontId="1" type="noConversion"/>
  </si>
  <si>
    <t>chrCnn_random/A09</t>
    <phoneticPr fontId="1" type="noConversion"/>
  </si>
  <si>
    <t>C03/chrCnn_random</t>
    <phoneticPr fontId="1" type="noConversion"/>
  </si>
  <si>
    <t>C09/A09</t>
    <phoneticPr fontId="1" type="noConversion"/>
  </si>
  <si>
    <t xml:space="preserve"> C03/A09</t>
    <phoneticPr fontId="1" type="noConversion"/>
  </si>
  <si>
    <t>C08/A06</t>
    <phoneticPr fontId="1" type="noConversion"/>
  </si>
  <si>
    <t>negative selection</t>
    <phoneticPr fontId="2" type="noConversion"/>
  </si>
  <si>
    <t>BnJMJ31;b/BrJMJ31</t>
    <phoneticPr fontId="1" type="noConversion"/>
  </si>
  <si>
    <t>BnJMJ19;e/BrJMJ19;a</t>
    <phoneticPr fontId="1" type="noConversion"/>
  </si>
  <si>
    <t>BnJMJ27;e/BrJMJ27;b</t>
    <phoneticPr fontId="1" type="noConversion"/>
  </si>
  <si>
    <t>BnJMJ27;f/BrJMJ27;a</t>
    <phoneticPr fontId="1" type="noConversion"/>
  </si>
  <si>
    <t>BnJMJ28;c/BrJMJ28</t>
    <phoneticPr fontId="1" type="noConversion"/>
  </si>
  <si>
    <t>BnJMJ15;b/BrJMJ15;a</t>
    <phoneticPr fontId="1" type="noConversion"/>
  </si>
  <si>
    <t>BnJMJ15;c/BrJMJ15;b</t>
    <phoneticPr fontId="1" type="noConversion"/>
  </si>
  <si>
    <t>BnJMJ19;a/BrJMJ19;b</t>
    <phoneticPr fontId="1" type="noConversion"/>
  </si>
  <si>
    <t>BnJMJ30;a/BrJMJ30</t>
    <phoneticPr fontId="1" type="noConversion"/>
  </si>
  <si>
    <t>BnJMJ25;b/BrJMJ25</t>
    <phoneticPr fontId="1" type="noConversion"/>
  </si>
  <si>
    <t>BnJMJ16;d/BrJMJ16;a</t>
    <phoneticPr fontId="1" type="noConversion"/>
  </si>
  <si>
    <t>BnJMJ12;b/BrJMJ12</t>
    <phoneticPr fontId="1" type="noConversion"/>
  </si>
  <si>
    <t>BnJMJ32;a/BrJMJ32</t>
    <phoneticPr fontId="1" type="noConversion"/>
  </si>
  <si>
    <t>BnJMJ21;b/BrJMJ21</t>
    <phoneticPr fontId="1" type="noConversion"/>
  </si>
  <si>
    <t>BnJMJ18;d/BrJMJ18;a</t>
    <phoneticPr fontId="1" type="noConversion"/>
  </si>
  <si>
    <t>BnJMJ26;a/BrJMJ26</t>
    <phoneticPr fontId="1" type="noConversion"/>
  </si>
  <si>
    <t>BnJMJ24;a/BrJMJ24</t>
    <phoneticPr fontId="1" type="noConversion"/>
  </si>
  <si>
    <t>BnJMJ16;a/BrJMJ16;b</t>
    <phoneticPr fontId="1" type="noConversion"/>
  </si>
  <si>
    <t>BnJMJ27;d/BrJMJ27;c</t>
    <phoneticPr fontId="1" type="noConversion"/>
  </si>
  <si>
    <t>BnJMJ20;a/BrJMJ20</t>
    <phoneticPr fontId="1" type="noConversion"/>
  </si>
  <si>
    <t>BnJMJ17;a/BrJMJ17</t>
    <phoneticPr fontId="1" type="noConversion"/>
  </si>
  <si>
    <t>BnJMJ29;d/BrJMJ29</t>
    <phoneticPr fontId="1" type="noConversion"/>
  </si>
  <si>
    <t>BnJMJ18;a/BrJMJ18;b</t>
    <phoneticPr fontId="1" type="noConversion"/>
  </si>
  <si>
    <t>BnJMJ22;a/BrJMJ22</t>
    <phoneticPr fontId="1" type="noConversion"/>
  </si>
  <si>
    <t>BnJMJ11;b/BrJMJ11</t>
    <phoneticPr fontId="1" type="noConversion"/>
  </si>
  <si>
    <t>BnJMJ14;b/BoJMJ14;a</t>
    <phoneticPr fontId="1" type="noConversion"/>
  </si>
  <si>
    <t>BnJMJ28;a/BoJMJ28;a</t>
    <phoneticPr fontId="1" type="noConversion"/>
  </si>
  <si>
    <t>negative selection</t>
    <phoneticPr fontId="2" type="noConversion"/>
  </si>
  <si>
    <t>BnJMJ21;a/BoJMJ21;a</t>
    <phoneticPr fontId="1" type="noConversion"/>
  </si>
  <si>
    <t>BnJMJ13;e/BoJMJ13;c</t>
    <phoneticPr fontId="1" type="noConversion"/>
  </si>
  <si>
    <t>BnJMJ19;c/BoJMJ19;b</t>
    <phoneticPr fontId="1" type="noConversion"/>
  </si>
  <si>
    <t>BnJMJ32;b/BoJMJ32;a</t>
    <phoneticPr fontId="1" type="noConversion"/>
  </si>
  <si>
    <t>BnJMJ19;b/BoJMJ19;a</t>
    <phoneticPr fontId="1" type="noConversion"/>
  </si>
  <si>
    <t>BnJMJ15;a/BoJMJ15;a</t>
    <phoneticPr fontId="1" type="noConversion"/>
  </si>
  <si>
    <t>BnJMJ30;b/BoJMJ30;a</t>
    <phoneticPr fontId="1" type="noConversion"/>
  </si>
  <si>
    <t>BnJMJ25;a/BoJMJ25;a</t>
    <phoneticPr fontId="1" type="noConversion"/>
  </si>
  <si>
    <t>BnJMJ21;c/BoJMJ21;b</t>
    <phoneticPr fontId="1" type="noConversion"/>
  </si>
  <si>
    <t>BnJMJ13;c/BoJMJ13;b</t>
    <phoneticPr fontId="1" type="noConversion"/>
  </si>
  <si>
    <t>BnJMJ28;d/BoJMJ28;b</t>
    <phoneticPr fontId="1" type="noConversion"/>
  </si>
  <si>
    <t>BnJMJ26;b/BoJMJ26;a</t>
    <phoneticPr fontId="1" type="noConversion"/>
  </si>
  <si>
    <t>BnJMJ29;c/BoJMJ29;a</t>
    <phoneticPr fontId="1" type="noConversion"/>
  </si>
  <si>
    <t>BnJMJ13;b/BoJMJ13;a</t>
    <phoneticPr fontId="1" type="noConversion"/>
  </si>
  <si>
    <t>negative selection</t>
    <phoneticPr fontId="2" type="noConversion"/>
  </si>
  <si>
    <t>BnJMJ22;b/BoJMJ22;a</t>
    <phoneticPr fontId="1" type="noConversion"/>
  </si>
  <si>
    <t>BnJMJ17;c/BnJMJ17;a</t>
    <phoneticPr fontId="1" type="noConversion"/>
  </si>
  <si>
    <t>BrJMJ27;b/BrJMJ27;a</t>
    <phoneticPr fontId="1" type="noConversion"/>
  </si>
  <si>
    <t>BnJMJ18;d/BnJMJ18;c</t>
    <phoneticPr fontId="1" type="noConversion"/>
  </si>
  <si>
    <t>BnJMJ15;b/BnJMJ15;c</t>
    <phoneticPr fontId="1" type="noConversion"/>
  </si>
  <si>
    <t>BnJMJ18;a/BnJMJ18;b</t>
    <phoneticPr fontId="1" type="noConversion"/>
  </si>
  <si>
    <t>BnJMJ16;b/BnJMJ16;a</t>
    <phoneticPr fontId="1" type="noConversion"/>
  </si>
  <si>
    <t>BnJMJ16;e/BnJMJ16;a</t>
    <phoneticPr fontId="1" type="noConversion"/>
  </si>
  <si>
    <t>BnJMJ16;e/BnJMJ16;b</t>
    <phoneticPr fontId="1" type="noConversion"/>
  </si>
  <si>
    <t>BnJMJ20;a/BnJMJ20;b</t>
    <phoneticPr fontId="1" type="noConversion"/>
  </si>
  <si>
    <t>BnJMJ31;a/BnJMJ31;b</t>
    <phoneticPr fontId="1" type="noConversion"/>
  </si>
  <si>
    <t>BnJMJ28;a/BnJMJ28;b</t>
    <phoneticPr fontId="1" type="noConversion"/>
  </si>
  <si>
    <t>BnJMJ27;c/BnJMJ27;d</t>
    <phoneticPr fontId="1" type="noConversion"/>
  </si>
  <si>
    <t>BnJMJ27;a/BnJMJ27;h</t>
    <phoneticPr fontId="1" type="noConversion"/>
  </si>
  <si>
    <t>BnJMJ26;a/BnJMJ26;b</t>
    <phoneticPr fontId="1" type="noConversion"/>
  </si>
  <si>
    <t>BnJMJ29;c/BnJMJ29;d</t>
    <phoneticPr fontId="1" type="noConversion"/>
  </si>
  <si>
    <t>BnJMJ17;a/BnJMJ17;b</t>
    <phoneticPr fontId="1" type="noConversion"/>
  </si>
  <si>
    <t>BnJMJ27;a/BnJMJ27;d</t>
    <phoneticPr fontId="1" type="noConversion"/>
  </si>
  <si>
    <t>BnJMJ16;a/BnJMJ16;d</t>
    <phoneticPr fontId="1" type="noConversion"/>
  </si>
  <si>
    <t>A08/A06</t>
    <phoneticPr fontId="1" type="noConversion"/>
  </si>
  <si>
    <t>BnJMJ16;e/BnJMJ16;d</t>
    <phoneticPr fontId="1" type="noConversion"/>
  </si>
  <si>
    <t>BnJMJ27;a/BnJMJ27;f</t>
    <phoneticPr fontId="1" type="noConversion"/>
  </si>
  <si>
    <t>BnJMJ27;a/BnJMJ27;g</t>
    <phoneticPr fontId="1" type="noConversion"/>
  </si>
  <si>
    <t>A09/A08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</si>
</sst>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00_);[Red]\(0.0000\)"/>
    <numFmt numFmtId="177" formatCode="0_);[Red]\(0\)"/>
    <numFmt numFmtId="178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i/>
      <sz val="10.5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i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5"/>
  <sheetViews>
    <sheetView tabSelected="1" topLeftCell="A22" workbookViewId="0">
      <selection activeCell="F8" sqref="F8"/>
    </sheetView>
  </sheetViews>
  <sheetFormatPr defaultRowHeight="13.5"/>
  <cols>
    <col min="1" max="1" width="21.25" style="14" customWidth="1"/>
    <col min="2" max="2" width="21.25" style="5" customWidth="1"/>
    <col min="3" max="4" width="9" style="8"/>
    <col min="5" max="5" width="9.75" style="8" customWidth="1"/>
    <col min="6" max="6" width="26.375" style="9" customWidth="1"/>
    <col min="7" max="7" width="16.375" style="9" customWidth="1"/>
    <col min="8" max="8" width="21" style="5" customWidth="1"/>
    <col min="9" max="9" width="11.25" style="10" customWidth="1"/>
    <col min="10" max="10" width="15.25" style="5" customWidth="1"/>
    <col min="11" max="11" width="47.25" style="5" customWidth="1"/>
    <col min="12" max="16384" width="9" style="5"/>
  </cols>
  <sheetData>
    <row r="1" spans="1:10" ht="30" customHeight="1">
      <c r="A1" s="1" t="s">
        <v>11</v>
      </c>
      <c r="B1" s="1" t="s">
        <v>12</v>
      </c>
      <c r="C1" s="1" t="s">
        <v>0</v>
      </c>
      <c r="D1" s="1" t="s">
        <v>1</v>
      </c>
      <c r="E1" s="1" t="s">
        <v>2</v>
      </c>
      <c r="F1" s="2" t="s">
        <v>16</v>
      </c>
      <c r="G1" s="2" t="s">
        <v>3</v>
      </c>
      <c r="H1" s="3" t="s">
        <v>4</v>
      </c>
      <c r="I1" s="4" t="s">
        <v>5</v>
      </c>
      <c r="J1" s="3" t="s">
        <v>6</v>
      </c>
    </row>
    <row r="2" spans="1:10">
      <c r="A2" s="6" t="s">
        <v>7</v>
      </c>
      <c r="B2" s="7" t="s">
        <v>57</v>
      </c>
      <c r="C2" s="8">
        <v>4.4999999999999997E-3</v>
      </c>
      <c r="D2" s="8">
        <v>3.1600000000000003E-2</v>
      </c>
      <c r="E2" s="8">
        <f>C2/D2</f>
        <v>0.14240506329113922</v>
      </c>
      <c r="F2" s="9">
        <v>100</v>
      </c>
      <c r="G2" s="9">
        <v>99</v>
      </c>
      <c r="H2" s="5" t="s">
        <v>10</v>
      </c>
      <c r="I2" s="10">
        <f>D2/(1.5*10^-8)*10^-6</f>
        <v>2.1066666666666665</v>
      </c>
      <c r="J2" s="5" t="s">
        <v>18</v>
      </c>
    </row>
    <row r="3" spans="1:10">
      <c r="A3" s="6" t="s">
        <v>8</v>
      </c>
      <c r="B3" s="7" t="s">
        <v>56</v>
      </c>
      <c r="C3" s="8">
        <v>7.0000000000000001E-3</v>
      </c>
      <c r="D3" s="8">
        <v>1.7999999999999999E-2</v>
      </c>
      <c r="E3" s="8">
        <f t="shared" ref="E3:E45" si="0">C3/D3</f>
        <v>0.38888888888888895</v>
      </c>
      <c r="F3" s="9">
        <v>100</v>
      </c>
      <c r="G3" s="9">
        <v>98</v>
      </c>
      <c r="H3" s="5" t="s">
        <v>90</v>
      </c>
      <c r="I3" s="10">
        <f t="shared" ref="I3:I45" si="1">D3/(1.5*10^-8)*10^-6</f>
        <v>1.1999999999999997</v>
      </c>
      <c r="J3" s="5" t="s">
        <v>17</v>
      </c>
    </row>
    <row r="4" spans="1:10">
      <c r="A4" s="6" t="s">
        <v>91</v>
      </c>
      <c r="B4" s="7" t="s">
        <v>60</v>
      </c>
      <c r="C4" s="8">
        <v>1.01E-2</v>
      </c>
      <c r="D4" s="8">
        <v>1.49E-2</v>
      </c>
      <c r="E4" s="8">
        <f t="shared" si="0"/>
        <v>0.67785234899328861</v>
      </c>
      <c r="F4" s="9">
        <v>100</v>
      </c>
      <c r="G4" s="9">
        <v>98</v>
      </c>
      <c r="H4" s="5" t="s">
        <v>90</v>
      </c>
      <c r="I4" s="10">
        <f t="shared" si="1"/>
        <v>0.99333333333333318</v>
      </c>
      <c r="J4" s="5" t="s">
        <v>17</v>
      </c>
    </row>
    <row r="5" spans="1:10">
      <c r="A5" s="6" t="s">
        <v>92</v>
      </c>
      <c r="B5" s="7" t="s">
        <v>60</v>
      </c>
      <c r="C5" s="8">
        <v>2.3999999999999998E-3</v>
      </c>
      <c r="D5" s="8">
        <v>4.1000000000000003E-3</v>
      </c>
      <c r="E5" s="8">
        <f t="shared" si="0"/>
        <v>0.58536585365853644</v>
      </c>
      <c r="F5" s="9">
        <v>100</v>
      </c>
      <c r="G5" s="9">
        <v>97</v>
      </c>
      <c r="H5" s="5" t="s">
        <v>90</v>
      </c>
      <c r="I5" s="10">
        <f t="shared" si="1"/>
        <v>0.27333333333333332</v>
      </c>
      <c r="J5" s="5" t="s">
        <v>17</v>
      </c>
    </row>
    <row r="6" spans="1:10">
      <c r="A6" s="6" t="s">
        <v>93</v>
      </c>
      <c r="B6" s="7" t="s">
        <v>60</v>
      </c>
      <c r="C6" s="8">
        <v>1.37E-2</v>
      </c>
      <c r="D6" s="8">
        <v>1.66E-2</v>
      </c>
      <c r="E6" s="8">
        <f t="shared" si="0"/>
        <v>0.82530120481927716</v>
      </c>
      <c r="F6" s="9">
        <v>96</v>
      </c>
      <c r="G6" s="9">
        <v>95</v>
      </c>
      <c r="H6" s="5" t="s">
        <v>90</v>
      </c>
      <c r="I6" s="10">
        <f t="shared" si="1"/>
        <v>1.1066666666666665</v>
      </c>
      <c r="J6" s="5" t="s">
        <v>17</v>
      </c>
    </row>
    <row r="7" spans="1:10">
      <c r="A7" s="6" t="s">
        <v>94</v>
      </c>
      <c r="B7" s="7" t="s">
        <v>60</v>
      </c>
      <c r="C7" s="8">
        <v>3.1899999999999998E-2</v>
      </c>
      <c r="D7" s="8">
        <v>9.9400000000000002E-2</v>
      </c>
      <c r="E7" s="8">
        <f t="shared" si="0"/>
        <v>0.32092555331991951</v>
      </c>
      <c r="F7" s="9">
        <v>98</v>
      </c>
      <c r="G7" s="9">
        <v>86</v>
      </c>
      <c r="H7" s="5" t="s">
        <v>90</v>
      </c>
      <c r="I7" s="10">
        <f t="shared" si="1"/>
        <v>6.626666666666666</v>
      </c>
      <c r="J7" s="5" t="s">
        <v>17</v>
      </c>
    </row>
    <row r="8" spans="1:10">
      <c r="A8" s="6" t="s">
        <v>95</v>
      </c>
      <c r="B8" s="7" t="s">
        <v>60</v>
      </c>
      <c r="C8" s="8">
        <v>2.1499999999999998E-2</v>
      </c>
      <c r="D8" s="8">
        <v>5.3600000000000002E-2</v>
      </c>
      <c r="E8" s="8">
        <f t="shared" si="0"/>
        <v>0.40111940298507459</v>
      </c>
      <c r="F8" s="9">
        <v>100</v>
      </c>
      <c r="G8" s="9">
        <v>96</v>
      </c>
      <c r="H8" s="5" t="s">
        <v>90</v>
      </c>
      <c r="I8" s="10">
        <f t="shared" si="1"/>
        <v>3.5733333333333328</v>
      </c>
      <c r="J8" s="5" t="s">
        <v>17</v>
      </c>
    </row>
    <row r="9" spans="1:10">
      <c r="A9" s="6" t="s">
        <v>96</v>
      </c>
      <c r="B9" s="7" t="s">
        <v>61</v>
      </c>
      <c r="C9" s="8">
        <v>7.0000000000000001E-3</v>
      </c>
      <c r="D9" s="8">
        <v>2.58E-2</v>
      </c>
      <c r="E9" s="8">
        <f t="shared" si="0"/>
        <v>0.27131782945736432</v>
      </c>
      <c r="F9" s="9">
        <v>98</v>
      </c>
      <c r="G9" s="9">
        <v>94</v>
      </c>
      <c r="H9" s="5" t="s">
        <v>90</v>
      </c>
      <c r="I9" s="10">
        <f t="shared" si="1"/>
        <v>1.7199999999999998</v>
      </c>
      <c r="J9" s="5" t="s">
        <v>17</v>
      </c>
    </row>
    <row r="10" spans="1:10">
      <c r="A10" s="6" t="s">
        <v>97</v>
      </c>
      <c r="B10" s="7" t="s">
        <v>61</v>
      </c>
      <c r="C10" s="8">
        <v>4.4000000000000003E-3</v>
      </c>
      <c r="D10" s="8">
        <v>2.41E-2</v>
      </c>
      <c r="E10" s="8">
        <f t="shared" si="0"/>
        <v>0.18257261410788383</v>
      </c>
      <c r="F10" s="9">
        <v>99</v>
      </c>
      <c r="G10" s="9">
        <v>99</v>
      </c>
      <c r="H10" s="5" t="s">
        <v>90</v>
      </c>
      <c r="I10" s="10">
        <f t="shared" si="1"/>
        <v>1.6066666666666665</v>
      </c>
      <c r="J10" s="5" t="s">
        <v>17</v>
      </c>
    </row>
    <row r="11" spans="1:10">
      <c r="A11" s="6" t="s">
        <v>98</v>
      </c>
      <c r="B11" s="7" t="s">
        <v>62</v>
      </c>
      <c r="C11" s="8">
        <v>8.3000000000000001E-3</v>
      </c>
      <c r="D11" s="8">
        <v>3.1E-2</v>
      </c>
      <c r="E11" s="8">
        <f t="shared" si="0"/>
        <v>0.26774193548387099</v>
      </c>
      <c r="F11" s="9">
        <v>90</v>
      </c>
      <c r="G11" s="9">
        <v>93</v>
      </c>
      <c r="H11" s="5" t="s">
        <v>90</v>
      </c>
      <c r="I11" s="10">
        <f t="shared" si="1"/>
        <v>2.066666666666666</v>
      </c>
      <c r="J11" s="5" t="s">
        <v>17</v>
      </c>
    </row>
    <row r="12" spans="1:10">
      <c r="A12" s="6" t="s">
        <v>99</v>
      </c>
      <c r="B12" s="7" t="s">
        <v>62</v>
      </c>
      <c r="C12" s="8">
        <v>1.1000000000000001E-3</v>
      </c>
      <c r="D12" s="8">
        <v>3.3999999999999998E-3</v>
      </c>
      <c r="E12" s="8">
        <f t="shared" si="0"/>
        <v>0.3235294117647059</v>
      </c>
      <c r="F12" s="9">
        <v>100</v>
      </c>
      <c r="G12" s="9">
        <v>99</v>
      </c>
      <c r="H12" s="5" t="s">
        <v>90</v>
      </c>
      <c r="I12" s="10">
        <f t="shared" si="1"/>
        <v>0.22666666666666663</v>
      </c>
      <c r="J12" s="5" t="s">
        <v>17</v>
      </c>
    </row>
    <row r="13" spans="1:10">
      <c r="A13" s="6" t="s">
        <v>100</v>
      </c>
      <c r="B13" s="7" t="s">
        <v>62</v>
      </c>
      <c r="C13" s="8">
        <v>3.9699999999999999E-2</v>
      </c>
      <c r="D13" s="8">
        <v>6.9000000000000006E-2</v>
      </c>
      <c r="E13" s="8">
        <f t="shared" si="0"/>
        <v>0.57536231884057965</v>
      </c>
      <c r="F13" s="9">
        <v>89</v>
      </c>
      <c r="G13" s="9">
        <v>93</v>
      </c>
      <c r="H13" s="5" t="s">
        <v>90</v>
      </c>
      <c r="I13" s="10">
        <f t="shared" si="1"/>
        <v>4.5999999999999996</v>
      </c>
      <c r="J13" s="5" t="s">
        <v>17</v>
      </c>
    </row>
    <row r="14" spans="1:10">
      <c r="A14" s="6" t="s">
        <v>101</v>
      </c>
      <c r="B14" s="7" t="s">
        <v>63</v>
      </c>
      <c r="C14" s="8">
        <v>1.17E-2</v>
      </c>
      <c r="D14" s="8">
        <v>6.3299999999999995E-2</v>
      </c>
      <c r="E14" s="8">
        <f t="shared" si="0"/>
        <v>0.18483412322274884</v>
      </c>
      <c r="F14" s="9">
        <v>100</v>
      </c>
      <c r="G14" s="9">
        <v>95</v>
      </c>
      <c r="H14" s="5" t="s">
        <v>90</v>
      </c>
      <c r="I14" s="10">
        <f t="shared" si="1"/>
        <v>4.2199999999999989</v>
      </c>
      <c r="J14" s="5" t="s">
        <v>17</v>
      </c>
    </row>
    <row r="15" spans="1:10">
      <c r="A15" s="6" t="s">
        <v>102</v>
      </c>
      <c r="B15" s="7" t="s">
        <v>63</v>
      </c>
      <c r="C15" s="8">
        <v>3.5999999999999999E-3</v>
      </c>
      <c r="D15" s="8">
        <v>1.3299999999999999E-2</v>
      </c>
      <c r="E15" s="8">
        <f t="shared" si="0"/>
        <v>0.27067669172932329</v>
      </c>
      <c r="F15" s="9">
        <v>100</v>
      </c>
      <c r="G15" s="9">
        <v>95</v>
      </c>
      <c r="H15" s="5" t="s">
        <v>90</v>
      </c>
      <c r="I15" s="10">
        <f t="shared" si="1"/>
        <v>0.88666666666666649</v>
      </c>
      <c r="J15" s="5" t="s">
        <v>17</v>
      </c>
    </row>
    <row r="16" spans="1:10">
      <c r="A16" s="6" t="s">
        <v>103</v>
      </c>
      <c r="B16" s="7" t="s">
        <v>63</v>
      </c>
      <c r="C16" s="8">
        <v>6.4000000000000003E-3</v>
      </c>
      <c r="D16" s="8">
        <v>4.0599999999999997E-2</v>
      </c>
      <c r="E16" s="8">
        <f t="shared" si="0"/>
        <v>0.1576354679802956</v>
      </c>
      <c r="F16" s="9">
        <v>100</v>
      </c>
      <c r="G16" s="9">
        <v>98</v>
      </c>
      <c r="H16" s="5" t="s">
        <v>90</v>
      </c>
      <c r="I16" s="10">
        <f t="shared" si="1"/>
        <v>2.7066666666666661</v>
      </c>
      <c r="J16" s="5" t="s">
        <v>17</v>
      </c>
    </row>
    <row r="17" spans="1:10">
      <c r="A17" s="6" t="s">
        <v>104</v>
      </c>
      <c r="B17" s="7" t="s">
        <v>64</v>
      </c>
      <c r="C17" s="8">
        <v>8.9999999999999998E-4</v>
      </c>
      <c r="D17" s="8">
        <v>1.6000000000000001E-3</v>
      </c>
      <c r="E17" s="8">
        <f t="shared" si="0"/>
        <v>0.5625</v>
      </c>
      <c r="F17" s="9">
        <v>100</v>
      </c>
      <c r="G17" s="9">
        <v>99</v>
      </c>
      <c r="H17" s="5" t="s">
        <v>90</v>
      </c>
      <c r="I17" s="10">
        <f t="shared" si="1"/>
        <v>0.10666666666666665</v>
      </c>
      <c r="J17" s="5" t="s">
        <v>17</v>
      </c>
    </row>
    <row r="18" spans="1:10">
      <c r="A18" s="6" t="s">
        <v>105</v>
      </c>
      <c r="B18" s="7" t="s">
        <v>65</v>
      </c>
      <c r="C18" s="8">
        <v>1.09E-2</v>
      </c>
      <c r="D18" s="8">
        <v>4.24E-2</v>
      </c>
      <c r="E18" s="8">
        <f t="shared" si="0"/>
        <v>0.25707547169811318</v>
      </c>
      <c r="F18" s="9">
        <v>100</v>
      </c>
      <c r="G18" s="9">
        <v>96</v>
      </c>
      <c r="H18" s="5" t="s">
        <v>90</v>
      </c>
      <c r="I18" s="10">
        <f t="shared" si="1"/>
        <v>2.8266666666666662</v>
      </c>
      <c r="J18" s="5" t="s">
        <v>17</v>
      </c>
    </row>
    <row r="19" spans="1:10">
      <c r="A19" s="6" t="s">
        <v>106</v>
      </c>
      <c r="B19" s="7" t="s">
        <v>65</v>
      </c>
      <c r="C19" s="8">
        <v>8.3999999999999995E-3</v>
      </c>
      <c r="D19" s="8">
        <v>4.4499999999999998E-2</v>
      </c>
      <c r="E19" s="8">
        <f t="shared" si="0"/>
        <v>0.18876404494382021</v>
      </c>
      <c r="F19" s="9">
        <v>97</v>
      </c>
      <c r="G19" s="9">
        <v>97</v>
      </c>
      <c r="H19" s="5" t="s">
        <v>90</v>
      </c>
      <c r="I19" s="10">
        <f t="shared" si="1"/>
        <v>2.9666666666666659</v>
      </c>
      <c r="J19" s="5" t="s">
        <v>17</v>
      </c>
    </row>
    <row r="20" spans="1:10">
      <c r="A20" s="6" t="s">
        <v>107</v>
      </c>
      <c r="B20" s="7" t="s">
        <v>65</v>
      </c>
      <c r="C20" s="8">
        <v>2.3999999999999998E-3</v>
      </c>
      <c r="D20" s="8">
        <v>1.32E-2</v>
      </c>
      <c r="E20" s="8">
        <f t="shared" si="0"/>
        <v>0.1818181818181818</v>
      </c>
      <c r="F20" s="9">
        <v>100</v>
      </c>
      <c r="G20" s="9">
        <v>99</v>
      </c>
      <c r="H20" s="5" t="s">
        <v>90</v>
      </c>
      <c r="I20" s="10">
        <f t="shared" si="1"/>
        <v>0.87999999999999989</v>
      </c>
      <c r="J20" s="5" t="s">
        <v>17</v>
      </c>
    </row>
    <row r="21" spans="1:10">
      <c r="A21" s="6" t="s">
        <v>108</v>
      </c>
      <c r="B21" s="7" t="s">
        <v>65</v>
      </c>
      <c r="C21" s="8">
        <v>1.11E-2</v>
      </c>
      <c r="D21" s="8">
        <v>7.22E-2</v>
      </c>
      <c r="E21" s="8">
        <f t="shared" si="0"/>
        <v>0.15373961218836565</v>
      </c>
      <c r="F21" s="9">
        <v>100</v>
      </c>
      <c r="G21" s="9">
        <v>97</v>
      </c>
      <c r="H21" s="5" t="s">
        <v>90</v>
      </c>
      <c r="I21" s="10">
        <f t="shared" si="1"/>
        <v>4.8133333333333326</v>
      </c>
      <c r="J21" s="5" t="s">
        <v>17</v>
      </c>
    </row>
    <row r="22" spans="1:10">
      <c r="A22" s="6" t="s">
        <v>109</v>
      </c>
      <c r="B22" s="7" t="s">
        <v>66</v>
      </c>
      <c r="C22" s="8">
        <v>3.9399999999999998E-2</v>
      </c>
      <c r="D22" s="8">
        <v>1.093E-2</v>
      </c>
      <c r="E22" s="8">
        <f t="shared" si="0"/>
        <v>3.6047575480329366</v>
      </c>
      <c r="F22" s="9">
        <v>99</v>
      </c>
      <c r="G22" s="9">
        <v>91</v>
      </c>
      <c r="H22" s="5" t="s">
        <v>90</v>
      </c>
      <c r="I22" s="10">
        <f t="shared" si="1"/>
        <v>0.72866666666666657</v>
      </c>
      <c r="J22" s="5" t="s">
        <v>17</v>
      </c>
    </row>
    <row r="23" spans="1:10">
      <c r="A23" s="6" t="s">
        <v>110</v>
      </c>
      <c r="B23" s="7" t="s">
        <v>66</v>
      </c>
      <c r="C23" s="8">
        <v>0.18090000000000001</v>
      </c>
      <c r="D23" s="8">
        <v>0.25080000000000002</v>
      </c>
      <c r="E23" s="8">
        <f t="shared" si="0"/>
        <v>0.7212918660287081</v>
      </c>
      <c r="F23" s="9">
        <v>84</v>
      </c>
      <c r="G23" s="9">
        <v>79</v>
      </c>
      <c r="H23" s="5" t="s">
        <v>90</v>
      </c>
      <c r="I23" s="10">
        <f t="shared" si="1"/>
        <v>16.72</v>
      </c>
      <c r="J23" s="5" t="s">
        <v>17</v>
      </c>
    </row>
    <row r="24" spans="1:10">
      <c r="A24" s="6" t="s">
        <v>111</v>
      </c>
      <c r="B24" s="7" t="s">
        <v>66</v>
      </c>
      <c r="C24" s="8">
        <v>1.3899999999999999E-2</v>
      </c>
      <c r="D24" s="8">
        <v>5.5500000000000001E-2</v>
      </c>
      <c r="E24" s="8">
        <f t="shared" si="0"/>
        <v>0.25045045045045045</v>
      </c>
      <c r="F24" s="9">
        <v>99</v>
      </c>
      <c r="G24" s="9">
        <v>97</v>
      </c>
      <c r="H24" s="5" t="s">
        <v>90</v>
      </c>
      <c r="I24" s="10">
        <f t="shared" si="1"/>
        <v>3.6999999999999993</v>
      </c>
      <c r="J24" s="5" t="s">
        <v>17</v>
      </c>
    </row>
    <row r="25" spans="1:10">
      <c r="A25" s="6" t="s">
        <v>112</v>
      </c>
      <c r="B25" s="7" t="s">
        <v>66</v>
      </c>
      <c r="C25" s="8">
        <v>1.2E-2</v>
      </c>
      <c r="D25" s="8">
        <v>2.93E-2</v>
      </c>
      <c r="E25" s="8">
        <f t="shared" si="0"/>
        <v>0.40955631399317405</v>
      </c>
      <c r="F25" s="9">
        <v>92</v>
      </c>
      <c r="G25" s="9">
        <v>92</v>
      </c>
      <c r="H25" s="5" t="s">
        <v>90</v>
      </c>
      <c r="I25" s="10">
        <f t="shared" si="1"/>
        <v>1.9533333333333329</v>
      </c>
      <c r="J25" s="5" t="s">
        <v>17</v>
      </c>
    </row>
    <row r="26" spans="1:10">
      <c r="A26" s="6" t="s">
        <v>113</v>
      </c>
      <c r="B26" s="7" t="s">
        <v>66</v>
      </c>
      <c r="C26" s="8">
        <v>1.0800000000000001E-2</v>
      </c>
      <c r="D26" s="8">
        <v>1.35E-2</v>
      </c>
      <c r="E26" s="8">
        <f t="shared" si="0"/>
        <v>0.8</v>
      </c>
      <c r="F26" s="9">
        <v>95</v>
      </c>
      <c r="G26" s="9">
        <v>100</v>
      </c>
      <c r="H26" s="5" t="s">
        <v>90</v>
      </c>
      <c r="I26" s="10">
        <f t="shared" si="1"/>
        <v>0.8999999999999998</v>
      </c>
      <c r="J26" s="5" t="s">
        <v>17</v>
      </c>
    </row>
    <row r="27" spans="1:10">
      <c r="A27" s="6" t="s">
        <v>114</v>
      </c>
      <c r="B27" s="7" t="s">
        <v>67</v>
      </c>
      <c r="C27" s="8">
        <v>5.3E-3</v>
      </c>
      <c r="D27" s="8">
        <v>7.22E-2</v>
      </c>
      <c r="E27" s="8">
        <f t="shared" si="0"/>
        <v>7.3407202216066489E-2</v>
      </c>
      <c r="F27" s="9">
        <v>100</v>
      </c>
      <c r="G27" s="9">
        <v>95</v>
      </c>
      <c r="H27" s="5" t="s">
        <v>90</v>
      </c>
      <c r="I27" s="10">
        <f t="shared" si="1"/>
        <v>4.8133333333333326</v>
      </c>
      <c r="J27" s="5" t="s">
        <v>17</v>
      </c>
    </row>
    <row r="28" spans="1:10">
      <c r="A28" s="6" t="s">
        <v>115</v>
      </c>
      <c r="B28" s="7" t="s">
        <v>67</v>
      </c>
      <c r="C28" s="8">
        <v>4.0000000000000002E-4</v>
      </c>
      <c r="D28" s="8">
        <v>1.5900000000000001E-2</v>
      </c>
      <c r="E28" s="8">
        <f t="shared" si="0"/>
        <v>2.5157232704402517E-2</v>
      </c>
      <c r="F28" s="9">
        <v>100</v>
      </c>
      <c r="G28" s="9">
        <v>96</v>
      </c>
      <c r="H28" s="5" t="s">
        <v>90</v>
      </c>
      <c r="I28" s="10">
        <f t="shared" si="1"/>
        <v>1.06</v>
      </c>
      <c r="J28" s="5" t="s">
        <v>17</v>
      </c>
    </row>
    <row r="29" spans="1:10">
      <c r="A29" s="6" t="s">
        <v>116</v>
      </c>
      <c r="B29" s="7" t="s">
        <v>58</v>
      </c>
      <c r="C29" s="8">
        <v>1.9599999999999999E-2</v>
      </c>
      <c r="D29" s="8">
        <v>9.7000000000000003E-3</v>
      </c>
      <c r="E29" s="8">
        <f t="shared" si="0"/>
        <v>2.0206185567010309</v>
      </c>
      <c r="F29" s="9">
        <v>100</v>
      </c>
      <c r="G29" s="9">
        <v>96</v>
      </c>
      <c r="H29" s="5" t="s">
        <v>9</v>
      </c>
      <c r="I29" s="10">
        <f t="shared" si="1"/>
        <v>0.64666666666666661</v>
      </c>
      <c r="J29" s="5" t="s">
        <v>17</v>
      </c>
    </row>
    <row r="30" spans="1:10">
      <c r="A30" s="6" t="s">
        <v>117</v>
      </c>
      <c r="B30" s="7" t="s">
        <v>58</v>
      </c>
      <c r="C30" s="8">
        <v>7.9000000000000008E-3</v>
      </c>
      <c r="D30" s="8">
        <v>1.44E-2</v>
      </c>
      <c r="E30" s="8">
        <f t="shared" si="0"/>
        <v>0.54861111111111116</v>
      </c>
      <c r="F30" s="9">
        <v>94</v>
      </c>
      <c r="G30" s="9">
        <v>90</v>
      </c>
      <c r="H30" s="5" t="s">
        <v>118</v>
      </c>
      <c r="I30" s="10">
        <f t="shared" si="1"/>
        <v>0.95999999999999985</v>
      </c>
      <c r="J30" s="5" t="s">
        <v>17</v>
      </c>
    </row>
    <row r="31" spans="1:10">
      <c r="A31" s="6" t="s">
        <v>119</v>
      </c>
      <c r="B31" s="7" t="s">
        <v>68</v>
      </c>
      <c r="C31" s="8">
        <v>2.47E-2</v>
      </c>
      <c r="D31" s="8">
        <v>2.41E-2</v>
      </c>
      <c r="E31" s="8">
        <f t="shared" si="0"/>
        <v>1.0248962655601659</v>
      </c>
      <c r="F31" s="9">
        <v>65</v>
      </c>
      <c r="G31" s="9">
        <v>97</v>
      </c>
      <c r="H31" s="5" t="s">
        <v>9</v>
      </c>
      <c r="I31" s="10">
        <f t="shared" si="1"/>
        <v>1.6066666666666665</v>
      </c>
      <c r="J31" s="5" t="s">
        <v>17</v>
      </c>
    </row>
    <row r="32" spans="1:10">
      <c r="A32" s="6" t="s">
        <v>120</v>
      </c>
      <c r="B32" s="7" t="s">
        <v>68</v>
      </c>
      <c r="C32" s="8">
        <v>0</v>
      </c>
      <c r="D32" s="8">
        <v>0</v>
      </c>
      <c r="F32" s="9">
        <v>100</v>
      </c>
      <c r="G32" s="9">
        <v>100</v>
      </c>
      <c r="H32" s="5" t="s">
        <v>118</v>
      </c>
      <c r="I32" s="10">
        <f t="shared" si="1"/>
        <v>0</v>
      </c>
      <c r="J32" s="5" t="s">
        <v>17</v>
      </c>
    </row>
    <row r="33" spans="1:10">
      <c r="A33" s="6" t="s">
        <v>121</v>
      </c>
      <c r="B33" s="7" t="s">
        <v>69</v>
      </c>
      <c r="C33" s="8">
        <v>1.12E-2</v>
      </c>
      <c r="D33" s="8">
        <v>2.4400000000000002E-2</v>
      </c>
      <c r="E33" s="8">
        <f t="shared" si="0"/>
        <v>0.45901639344262291</v>
      </c>
      <c r="F33" s="9">
        <v>90</v>
      </c>
      <c r="G33" s="9">
        <v>81</v>
      </c>
      <c r="H33" s="5" t="s">
        <v>118</v>
      </c>
      <c r="I33" s="10">
        <f t="shared" si="1"/>
        <v>1.6266666666666665</v>
      </c>
      <c r="J33" s="5" t="s">
        <v>17</v>
      </c>
    </row>
    <row r="34" spans="1:10">
      <c r="A34" s="6" t="s">
        <v>122</v>
      </c>
      <c r="B34" s="7" t="s">
        <v>69</v>
      </c>
      <c r="C34" s="8">
        <v>3.2000000000000002E-3</v>
      </c>
      <c r="D34" s="8">
        <v>0.01</v>
      </c>
      <c r="E34" s="8">
        <f t="shared" si="0"/>
        <v>0.32</v>
      </c>
      <c r="F34" s="9">
        <v>99</v>
      </c>
      <c r="G34" s="9">
        <v>99</v>
      </c>
      <c r="H34" s="5" t="s">
        <v>118</v>
      </c>
      <c r="I34" s="10">
        <f t="shared" si="1"/>
        <v>0.66666666666666663</v>
      </c>
      <c r="J34" s="5" t="s">
        <v>17</v>
      </c>
    </row>
    <row r="35" spans="1:10">
      <c r="A35" s="6" t="s">
        <v>123</v>
      </c>
      <c r="B35" s="7" t="s">
        <v>70</v>
      </c>
      <c r="C35" s="8">
        <v>0</v>
      </c>
      <c r="D35" s="8">
        <v>0</v>
      </c>
      <c r="F35" s="9">
        <v>84</v>
      </c>
      <c r="G35" s="9">
        <v>100</v>
      </c>
      <c r="H35" s="5" t="s">
        <v>118</v>
      </c>
      <c r="I35" s="10">
        <f t="shared" si="1"/>
        <v>0</v>
      </c>
      <c r="J35" s="5" t="s">
        <v>17</v>
      </c>
    </row>
    <row r="36" spans="1:10">
      <c r="A36" s="6" t="s">
        <v>124</v>
      </c>
      <c r="B36" s="7" t="s">
        <v>71</v>
      </c>
      <c r="C36" s="8">
        <v>2.01E-2</v>
      </c>
      <c r="D36" s="8">
        <v>1.44E-2</v>
      </c>
      <c r="E36" s="8">
        <f t="shared" si="0"/>
        <v>1.3958333333333333</v>
      </c>
      <c r="F36" s="9">
        <v>96</v>
      </c>
      <c r="G36" s="9">
        <v>98</v>
      </c>
      <c r="H36" s="5" t="s">
        <v>9</v>
      </c>
      <c r="I36" s="10">
        <f t="shared" si="1"/>
        <v>0.95999999999999985</v>
      </c>
      <c r="J36" s="5" t="s">
        <v>17</v>
      </c>
    </row>
    <row r="37" spans="1:10">
      <c r="A37" s="6" t="s">
        <v>125</v>
      </c>
      <c r="B37" s="7" t="s">
        <v>71</v>
      </c>
      <c r="C37" s="8">
        <v>0</v>
      </c>
      <c r="D37" s="8">
        <v>3.3999999999999998E-3</v>
      </c>
      <c r="E37" s="8">
        <f t="shared" si="0"/>
        <v>0</v>
      </c>
      <c r="F37" s="9">
        <v>100</v>
      </c>
      <c r="G37" s="9">
        <v>100</v>
      </c>
      <c r="H37" s="5" t="s">
        <v>118</v>
      </c>
      <c r="I37" s="10">
        <f t="shared" si="1"/>
        <v>0.22666666666666663</v>
      </c>
      <c r="J37" s="5" t="s">
        <v>17</v>
      </c>
    </row>
    <row r="38" spans="1:10">
      <c r="A38" s="6" t="s">
        <v>126</v>
      </c>
      <c r="B38" s="7" t="s">
        <v>71</v>
      </c>
      <c r="C38" s="8">
        <v>2.1100000000000001E-2</v>
      </c>
      <c r="D38" s="8">
        <v>1.7899999999999999E-2</v>
      </c>
      <c r="E38" s="8">
        <f t="shared" si="0"/>
        <v>1.1787709497206704</v>
      </c>
      <c r="F38" s="9">
        <v>100</v>
      </c>
      <c r="G38" s="9">
        <v>90</v>
      </c>
      <c r="H38" s="5" t="s">
        <v>9</v>
      </c>
      <c r="I38" s="10">
        <f t="shared" si="1"/>
        <v>1.1933333333333329</v>
      </c>
      <c r="J38" s="5" t="s">
        <v>17</v>
      </c>
    </row>
    <row r="39" spans="1:10">
      <c r="A39" s="6" t="s">
        <v>127</v>
      </c>
      <c r="B39" s="7" t="s">
        <v>72</v>
      </c>
      <c r="C39" s="8">
        <v>8.6E-3</v>
      </c>
      <c r="D39" s="8">
        <v>4.8500000000000001E-2</v>
      </c>
      <c r="E39" s="8">
        <f t="shared" si="0"/>
        <v>0.17731958762886599</v>
      </c>
      <c r="F39" s="9">
        <v>95</v>
      </c>
      <c r="G39" s="9">
        <v>98</v>
      </c>
      <c r="H39" s="5" t="s">
        <v>118</v>
      </c>
      <c r="I39" s="10">
        <f t="shared" si="1"/>
        <v>3.2333333333333329</v>
      </c>
      <c r="J39" s="5" t="s">
        <v>17</v>
      </c>
    </row>
    <row r="40" spans="1:10">
      <c r="A40" s="6" t="s">
        <v>128</v>
      </c>
      <c r="B40" s="7" t="s">
        <v>73</v>
      </c>
      <c r="C40" s="8">
        <v>5.0000000000000001E-4</v>
      </c>
      <c r="D40" s="8">
        <v>1.8E-3</v>
      </c>
      <c r="E40" s="8">
        <f t="shared" si="0"/>
        <v>0.27777777777777779</v>
      </c>
      <c r="F40" s="9">
        <v>100</v>
      </c>
      <c r="G40" s="9">
        <v>99</v>
      </c>
      <c r="H40" s="5" t="s">
        <v>118</v>
      </c>
      <c r="I40" s="10">
        <f t="shared" si="1"/>
        <v>0.11999999999999998</v>
      </c>
      <c r="J40" s="5" t="s">
        <v>17</v>
      </c>
    </row>
    <row r="41" spans="1:10">
      <c r="A41" s="6" t="s">
        <v>129</v>
      </c>
      <c r="B41" s="7" t="s">
        <v>73</v>
      </c>
      <c r="C41" s="8">
        <v>1.6500000000000001E-2</v>
      </c>
      <c r="D41" s="8">
        <v>4.3400000000000001E-2</v>
      </c>
      <c r="E41" s="8">
        <f t="shared" si="0"/>
        <v>0.38018433179723504</v>
      </c>
      <c r="F41" s="9">
        <v>100</v>
      </c>
      <c r="G41" s="9">
        <v>96</v>
      </c>
      <c r="H41" s="5" t="s">
        <v>118</v>
      </c>
      <c r="I41" s="10">
        <f t="shared" si="1"/>
        <v>2.8933333333333331</v>
      </c>
      <c r="J41" s="5" t="s">
        <v>17</v>
      </c>
    </row>
    <row r="42" spans="1:10">
      <c r="A42" s="6" t="s">
        <v>130</v>
      </c>
      <c r="B42" s="7" t="s">
        <v>74</v>
      </c>
      <c r="C42" s="8">
        <v>1.2999999999999999E-2</v>
      </c>
      <c r="D42" s="8">
        <v>6.6299999999999998E-2</v>
      </c>
      <c r="E42" s="8">
        <f t="shared" si="0"/>
        <v>0.19607843137254902</v>
      </c>
      <c r="F42" s="9">
        <v>99</v>
      </c>
      <c r="G42" s="9">
        <v>97</v>
      </c>
      <c r="H42" s="5" t="s">
        <v>118</v>
      </c>
      <c r="I42" s="10">
        <f t="shared" si="1"/>
        <v>4.419999999999999</v>
      </c>
      <c r="J42" s="5" t="s">
        <v>17</v>
      </c>
    </row>
    <row r="43" spans="1:10">
      <c r="A43" s="6" t="s">
        <v>131</v>
      </c>
      <c r="B43" s="7" t="s">
        <v>59</v>
      </c>
      <c r="C43" s="8">
        <v>2.1600000000000001E-2</v>
      </c>
      <c r="D43" s="8">
        <v>2.0899999999999998E-2</v>
      </c>
      <c r="E43" s="8">
        <f t="shared" si="0"/>
        <v>1.0334928229665072</v>
      </c>
      <c r="F43" s="9">
        <v>85</v>
      </c>
      <c r="G43" s="9">
        <v>96</v>
      </c>
      <c r="H43" s="5" t="s">
        <v>9</v>
      </c>
      <c r="I43" s="10">
        <f t="shared" si="1"/>
        <v>1.3933333333333329</v>
      </c>
      <c r="J43" s="5" t="s">
        <v>17</v>
      </c>
    </row>
    <row r="44" spans="1:10">
      <c r="A44" s="6" t="s">
        <v>132</v>
      </c>
      <c r="B44" s="7" t="s">
        <v>59</v>
      </c>
      <c r="C44" s="8">
        <v>1.11E-2</v>
      </c>
      <c r="D44" s="8">
        <v>2.06E-2</v>
      </c>
      <c r="E44" s="8">
        <f t="shared" si="0"/>
        <v>0.53883495145631066</v>
      </c>
      <c r="F44" s="9">
        <v>99</v>
      </c>
      <c r="G44" s="9">
        <v>97</v>
      </c>
      <c r="H44" s="5" t="s">
        <v>133</v>
      </c>
      <c r="I44" s="10">
        <f t="shared" si="1"/>
        <v>1.3733333333333333</v>
      </c>
      <c r="J44" s="5" t="s">
        <v>17</v>
      </c>
    </row>
    <row r="45" spans="1:10">
      <c r="A45" s="6" t="s">
        <v>134</v>
      </c>
      <c r="B45" s="7" t="s">
        <v>59</v>
      </c>
      <c r="C45" s="8">
        <v>1.34E-2</v>
      </c>
      <c r="D45" s="8">
        <v>4.5999999999999999E-2</v>
      </c>
      <c r="E45" s="8">
        <f t="shared" si="0"/>
        <v>0.291304347826087</v>
      </c>
      <c r="F45" s="9">
        <v>100</v>
      </c>
      <c r="G45" s="9">
        <v>97</v>
      </c>
      <c r="H45" s="5" t="s">
        <v>133</v>
      </c>
      <c r="I45" s="10">
        <f t="shared" si="1"/>
        <v>3.066666666666666</v>
      </c>
      <c r="J45" s="5" t="s">
        <v>17</v>
      </c>
    </row>
    <row r="46" spans="1:10">
      <c r="A46" s="6" t="s">
        <v>135</v>
      </c>
      <c r="B46" s="11" t="s">
        <v>14</v>
      </c>
      <c r="C46" s="8">
        <v>2.98E-2</v>
      </c>
      <c r="D46" s="8">
        <v>6.8400000000000002E-2</v>
      </c>
      <c r="E46" s="8">
        <f t="shared" ref="E46:E47" si="2">C46/D46</f>
        <v>0.43567251461988304</v>
      </c>
      <c r="F46" s="9">
        <v>94</v>
      </c>
      <c r="G46" s="9">
        <v>99</v>
      </c>
      <c r="H46" s="5" t="s">
        <v>133</v>
      </c>
      <c r="I46" s="10">
        <f t="shared" ref="I46:I47" si="3">D46/(1.5*10^-8)*10^-6</f>
        <v>4.5599999999999996</v>
      </c>
      <c r="J46" s="5" t="s">
        <v>17</v>
      </c>
    </row>
    <row r="47" spans="1:10">
      <c r="A47" s="6" t="s">
        <v>136</v>
      </c>
      <c r="B47" s="5" t="s">
        <v>75</v>
      </c>
      <c r="C47" s="8">
        <v>0.13719999999999999</v>
      </c>
      <c r="D47" s="8">
        <v>0.13900000000000001</v>
      </c>
      <c r="E47" s="8">
        <f t="shared" si="2"/>
        <v>0.9870503597122301</v>
      </c>
      <c r="F47" s="9">
        <v>87</v>
      </c>
      <c r="G47" s="9">
        <v>77</v>
      </c>
      <c r="H47" s="5" t="s">
        <v>133</v>
      </c>
      <c r="I47" s="10">
        <f t="shared" si="3"/>
        <v>9.2666666666666657</v>
      </c>
      <c r="J47" s="5" t="s">
        <v>17</v>
      </c>
    </row>
    <row r="48" spans="1:10">
      <c r="A48" s="6" t="s">
        <v>137</v>
      </c>
      <c r="B48" s="5" t="s">
        <v>76</v>
      </c>
      <c r="C48" s="12">
        <v>2.3199999999999998E-2</v>
      </c>
      <c r="D48" s="12">
        <v>7.8600000000000003E-2</v>
      </c>
      <c r="E48" s="8">
        <f t="shared" ref="E48" si="4">C48/D48</f>
        <v>0.2951653944020356</v>
      </c>
      <c r="F48" s="9">
        <v>99</v>
      </c>
      <c r="G48" s="9">
        <v>94</v>
      </c>
      <c r="H48" s="5" t="s">
        <v>133</v>
      </c>
      <c r="I48" s="10">
        <f t="shared" ref="I48" si="5">D48/(1.5*10^-8)*10^-6</f>
        <v>5.2399999999999984</v>
      </c>
      <c r="J48" s="5" t="s">
        <v>17</v>
      </c>
    </row>
    <row r="49" spans="1:10">
      <c r="A49" s="6" t="s">
        <v>138</v>
      </c>
      <c r="B49" s="5" t="s">
        <v>77</v>
      </c>
      <c r="C49" s="12">
        <v>3.8199999999999998E-2</v>
      </c>
      <c r="D49" s="12">
        <v>0.1075</v>
      </c>
      <c r="E49" s="8">
        <f t="shared" ref="E49:E51" si="6">C49/D49</f>
        <v>0.35534883720930233</v>
      </c>
      <c r="F49" s="9">
        <v>79</v>
      </c>
      <c r="G49" s="9">
        <v>88</v>
      </c>
      <c r="H49" s="5" t="s">
        <v>133</v>
      </c>
      <c r="I49" s="10">
        <f t="shared" ref="I49:I51" si="7">D49/(1.5*10^-8)*10^-6</f>
        <v>7.1666666666666661</v>
      </c>
      <c r="J49" s="5" t="s">
        <v>17</v>
      </c>
    </row>
    <row r="50" spans="1:10">
      <c r="A50" s="6" t="s">
        <v>139</v>
      </c>
      <c r="B50" s="5" t="s">
        <v>78</v>
      </c>
      <c r="C50" s="12">
        <v>1.9099999999999999E-2</v>
      </c>
      <c r="D50" s="12">
        <v>8.5900000000000004E-2</v>
      </c>
      <c r="E50" s="8">
        <f t="shared" si="6"/>
        <v>0.22235157159487773</v>
      </c>
      <c r="F50" s="9">
        <v>95</v>
      </c>
      <c r="G50" s="9">
        <v>97</v>
      </c>
      <c r="H50" s="5" t="s">
        <v>133</v>
      </c>
      <c r="I50" s="10">
        <f t="shared" si="7"/>
        <v>5.7266666666666657</v>
      </c>
      <c r="J50" s="5" t="s">
        <v>17</v>
      </c>
    </row>
    <row r="51" spans="1:10">
      <c r="A51" s="6" t="s">
        <v>140</v>
      </c>
      <c r="B51" s="5" t="s">
        <v>79</v>
      </c>
      <c r="C51" s="12">
        <v>2.92E-2</v>
      </c>
      <c r="D51" s="12">
        <v>0.1216</v>
      </c>
      <c r="E51" s="8">
        <f t="shared" si="6"/>
        <v>0.24013157894736842</v>
      </c>
      <c r="F51" s="9">
        <v>94</v>
      </c>
      <c r="G51" s="9">
        <v>93</v>
      </c>
      <c r="H51" s="5" t="s">
        <v>133</v>
      </c>
      <c r="I51" s="10">
        <f t="shared" si="7"/>
        <v>8.1066666666666656</v>
      </c>
      <c r="J51" s="5" t="s">
        <v>17</v>
      </c>
    </row>
    <row r="52" spans="1:10">
      <c r="A52" s="6" t="s">
        <v>141</v>
      </c>
      <c r="B52" s="5" t="s">
        <v>80</v>
      </c>
      <c r="C52" s="12">
        <v>9.4000000000000004E-3</v>
      </c>
      <c r="D52" s="12">
        <v>0.14330000000000001</v>
      </c>
      <c r="E52" s="8">
        <f t="shared" ref="E52:E60" si="8">C52/D52</f>
        <v>6.5596650383810184E-2</v>
      </c>
      <c r="F52" s="9">
        <v>96</v>
      </c>
      <c r="G52" s="9">
        <v>97</v>
      </c>
      <c r="H52" s="5" t="s">
        <v>133</v>
      </c>
      <c r="I52" s="10">
        <f t="shared" ref="I52:I60" si="9">D52/(1.5*10^-8)*10^-6</f>
        <v>9.553333333333331</v>
      </c>
      <c r="J52" s="5" t="s">
        <v>17</v>
      </c>
    </row>
    <row r="53" spans="1:10">
      <c r="A53" s="6" t="s">
        <v>142</v>
      </c>
      <c r="B53" s="5" t="s">
        <v>81</v>
      </c>
      <c r="C53" s="12">
        <v>0.98129999999999995</v>
      </c>
      <c r="D53" s="12">
        <v>0.98650000000000004</v>
      </c>
      <c r="E53" s="8">
        <f t="shared" si="8"/>
        <v>0.99472883933096801</v>
      </c>
      <c r="F53" s="9">
        <v>28</v>
      </c>
      <c r="G53" s="9">
        <v>97</v>
      </c>
      <c r="H53" s="5" t="s">
        <v>133</v>
      </c>
      <c r="I53" s="10">
        <f t="shared" si="9"/>
        <v>65.766666666666666</v>
      </c>
      <c r="J53" s="5" t="s">
        <v>17</v>
      </c>
    </row>
    <row r="54" spans="1:10">
      <c r="A54" s="6" t="s">
        <v>143</v>
      </c>
      <c r="B54" s="5" t="s">
        <v>82</v>
      </c>
      <c r="C54" s="12">
        <v>1.9199999999999998E-2</v>
      </c>
      <c r="D54" s="12">
        <v>9.3600000000000003E-2</v>
      </c>
      <c r="E54" s="8">
        <f t="shared" si="8"/>
        <v>0.20512820512820509</v>
      </c>
      <c r="F54" s="9">
        <v>100</v>
      </c>
      <c r="G54" s="9">
        <v>95</v>
      </c>
      <c r="H54" s="5" t="s">
        <v>133</v>
      </c>
      <c r="I54" s="10">
        <f t="shared" si="9"/>
        <v>6.2399999999999984</v>
      </c>
      <c r="J54" s="5" t="s">
        <v>17</v>
      </c>
    </row>
    <row r="55" spans="1:10">
      <c r="A55" s="6" t="s">
        <v>144</v>
      </c>
      <c r="B55" s="5" t="s">
        <v>83</v>
      </c>
      <c r="C55" s="12">
        <v>2.9399999999999999E-2</v>
      </c>
      <c r="D55" s="12">
        <v>0.10630000000000001</v>
      </c>
      <c r="E55" s="8">
        <f t="shared" si="8"/>
        <v>0.27657572906867356</v>
      </c>
      <c r="F55" s="9">
        <v>97</v>
      </c>
      <c r="G55" s="9">
        <v>94</v>
      </c>
      <c r="H55" s="5" t="s">
        <v>133</v>
      </c>
      <c r="I55" s="10">
        <f t="shared" si="9"/>
        <v>7.086666666666666</v>
      </c>
      <c r="J55" s="5" t="s">
        <v>17</v>
      </c>
    </row>
    <row r="56" spans="1:10">
      <c r="A56" s="6" t="s">
        <v>145</v>
      </c>
      <c r="B56" s="5" t="s">
        <v>84</v>
      </c>
      <c r="C56" s="12">
        <v>2.4500000000000001E-2</v>
      </c>
      <c r="D56" s="12">
        <v>8.6199999999999999E-2</v>
      </c>
      <c r="E56" s="8">
        <f t="shared" si="8"/>
        <v>0.28422273781902552</v>
      </c>
      <c r="F56" s="9">
        <v>100</v>
      </c>
      <c r="G56" s="9">
        <v>93</v>
      </c>
      <c r="H56" s="5" t="s">
        <v>133</v>
      </c>
      <c r="I56" s="10">
        <f t="shared" si="9"/>
        <v>5.7466666666666661</v>
      </c>
      <c r="J56" s="5" t="s">
        <v>17</v>
      </c>
    </row>
    <row r="57" spans="1:10">
      <c r="A57" s="6" t="s">
        <v>146</v>
      </c>
      <c r="B57" s="5" t="s">
        <v>85</v>
      </c>
      <c r="C57" s="12">
        <v>4.4699999999999997E-2</v>
      </c>
      <c r="D57" s="12">
        <v>0.14410000000000001</v>
      </c>
      <c r="E57" s="8">
        <f t="shared" si="8"/>
        <v>0.31020124913254682</v>
      </c>
      <c r="F57" s="9">
        <v>99</v>
      </c>
      <c r="G57" s="9">
        <v>81</v>
      </c>
      <c r="H57" s="5" t="s">
        <v>133</v>
      </c>
      <c r="I57" s="10">
        <f t="shared" si="9"/>
        <v>9.6066666666666656</v>
      </c>
      <c r="J57" s="5" t="s">
        <v>17</v>
      </c>
    </row>
    <row r="58" spans="1:10">
      <c r="A58" s="6" t="s">
        <v>147</v>
      </c>
      <c r="B58" s="5" t="s">
        <v>86</v>
      </c>
      <c r="C58" s="12">
        <v>0.2339</v>
      </c>
      <c r="D58" s="12">
        <v>0.50539999999999996</v>
      </c>
      <c r="E58" s="8">
        <f t="shared" si="8"/>
        <v>0.46280174119509304</v>
      </c>
      <c r="F58" s="9">
        <v>17</v>
      </c>
      <c r="G58" s="9">
        <v>67</v>
      </c>
      <c r="H58" s="5" t="s">
        <v>133</v>
      </c>
      <c r="I58" s="10">
        <f t="shared" si="9"/>
        <v>33.693333333333328</v>
      </c>
      <c r="J58" s="5" t="s">
        <v>17</v>
      </c>
    </row>
    <row r="59" spans="1:10">
      <c r="A59" s="6" t="s">
        <v>148</v>
      </c>
      <c r="B59" s="5" t="s">
        <v>76</v>
      </c>
      <c r="C59" s="12">
        <v>2.3599999999999999E-2</v>
      </c>
      <c r="D59" s="12">
        <v>0.14580000000000001</v>
      </c>
      <c r="E59" s="8">
        <f t="shared" si="8"/>
        <v>0.16186556927297666</v>
      </c>
      <c r="F59" s="9">
        <v>99</v>
      </c>
      <c r="G59" s="9">
        <v>94</v>
      </c>
      <c r="H59" s="5" t="s">
        <v>133</v>
      </c>
      <c r="I59" s="10">
        <f t="shared" si="9"/>
        <v>9.7199999999999989</v>
      </c>
      <c r="J59" s="5" t="s">
        <v>17</v>
      </c>
    </row>
    <row r="60" spans="1:10">
      <c r="A60" s="6" t="s">
        <v>149</v>
      </c>
      <c r="B60" s="5" t="s">
        <v>87</v>
      </c>
      <c r="C60" s="12">
        <v>3.4299999999999997E-2</v>
      </c>
      <c r="D60" s="12">
        <v>7.2900000000000006E-2</v>
      </c>
      <c r="E60" s="8">
        <f t="shared" si="8"/>
        <v>0.47050754458161859</v>
      </c>
      <c r="F60" s="9">
        <v>95</v>
      </c>
      <c r="G60" s="9">
        <v>93</v>
      </c>
      <c r="H60" s="5" t="s">
        <v>133</v>
      </c>
      <c r="I60" s="10">
        <f t="shared" si="9"/>
        <v>4.8599999999999994</v>
      </c>
      <c r="J60" s="5" t="s">
        <v>17</v>
      </c>
    </row>
    <row r="61" spans="1:10">
      <c r="A61" s="6" t="s">
        <v>150</v>
      </c>
      <c r="B61" s="5" t="s">
        <v>76</v>
      </c>
      <c r="C61" s="12">
        <v>4.9799999999999997E-2</v>
      </c>
      <c r="D61" s="12">
        <v>7.6300000000000007E-2</v>
      </c>
      <c r="E61" s="8">
        <f t="shared" ref="E61:E64" si="10">C61/D61</f>
        <v>0.65268676277850579</v>
      </c>
      <c r="F61" s="9">
        <v>86</v>
      </c>
      <c r="G61" s="9">
        <v>95</v>
      </c>
      <c r="H61" s="5" t="s">
        <v>133</v>
      </c>
      <c r="I61" s="10">
        <f t="shared" ref="I61:I64" si="11">D61/(1.5*10^-8)*10^-6</f>
        <v>5.086666666666666</v>
      </c>
      <c r="J61" s="5" t="s">
        <v>17</v>
      </c>
    </row>
    <row r="62" spans="1:10">
      <c r="A62" s="6" t="s">
        <v>151</v>
      </c>
      <c r="B62" s="5" t="s">
        <v>88</v>
      </c>
      <c r="C62" s="12">
        <v>0.1444</v>
      </c>
      <c r="D62" s="12">
        <v>0.36770000000000003</v>
      </c>
      <c r="E62" s="8">
        <f t="shared" si="10"/>
        <v>0.39271144955126458</v>
      </c>
      <c r="F62" s="9">
        <v>28</v>
      </c>
      <c r="G62" s="9">
        <v>60</v>
      </c>
      <c r="H62" s="5" t="s">
        <v>133</v>
      </c>
      <c r="I62" s="10">
        <f t="shared" si="11"/>
        <v>24.513333333333332</v>
      </c>
      <c r="J62" s="5" t="s">
        <v>17</v>
      </c>
    </row>
    <row r="63" spans="1:10">
      <c r="A63" s="6" t="s">
        <v>152</v>
      </c>
      <c r="B63" s="5" t="s">
        <v>153</v>
      </c>
      <c r="C63" s="12">
        <v>8.2500000000000004E-2</v>
      </c>
      <c r="D63" s="12">
        <v>0.37069999999999997</v>
      </c>
      <c r="E63" s="8">
        <f t="shared" si="10"/>
        <v>0.22255192878338281</v>
      </c>
      <c r="F63" s="9">
        <v>91</v>
      </c>
      <c r="G63" s="9">
        <v>80</v>
      </c>
      <c r="H63" s="5" t="s">
        <v>133</v>
      </c>
      <c r="I63" s="10">
        <f t="shared" si="11"/>
        <v>24.713333333333328</v>
      </c>
      <c r="J63" s="5" t="s">
        <v>17</v>
      </c>
    </row>
    <row r="64" spans="1:10">
      <c r="A64" s="6" t="s">
        <v>154</v>
      </c>
      <c r="B64" s="5" t="s">
        <v>89</v>
      </c>
      <c r="C64" s="12">
        <v>4.48E-2</v>
      </c>
      <c r="D64" s="12">
        <v>0.3639</v>
      </c>
      <c r="E64" s="8">
        <f t="shared" si="10"/>
        <v>0.12311074471008519</v>
      </c>
      <c r="F64" s="9">
        <v>100</v>
      </c>
      <c r="G64" s="9">
        <v>87</v>
      </c>
      <c r="H64" s="5" t="s">
        <v>133</v>
      </c>
      <c r="I64" s="10">
        <f t="shared" si="11"/>
        <v>24.259999999999994</v>
      </c>
      <c r="J64" s="5" t="s">
        <v>17</v>
      </c>
    </row>
    <row r="65" spans="1:10">
      <c r="A65" s="6" t="s">
        <v>155</v>
      </c>
      <c r="B65" s="5" t="s">
        <v>83</v>
      </c>
      <c r="C65" s="12">
        <v>0.32319999999999999</v>
      </c>
      <c r="D65" s="12">
        <v>0.3644</v>
      </c>
      <c r="E65" s="8">
        <f>C65/D65</f>
        <v>0.88693743139407244</v>
      </c>
      <c r="F65" s="9">
        <v>72</v>
      </c>
      <c r="G65" s="9">
        <v>81</v>
      </c>
      <c r="H65" s="5" t="s">
        <v>133</v>
      </c>
      <c r="I65" s="10">
        <f>D65/(1.5*10^-8)*10^-6</f>
        <v>24.293333333333329</v>
      </c>
      <c r="J65" s="5" t="s">
        <v>17</v>
      </c>
    </row>
    <row r="66" spans="1:10">
      <c r="A66" s="6" t="s">
        <v>156</v>
      </c>
      <c r="B66" s="11" t="s">
        <v>15</v>
      </c>
      <c r="C66" s="8">
        <v>0.34649999999999997</v>
      </c>
      <c r="D66" s="8">
        <v>0.36049999999999999</v>
      </c>
      <c r="E66" s="8">
        <f>C66/D66</f>
        <v>0.96116504854368934</v>
      </c>
      <c r="F66" s="9">
        <v>72</v>
      </c>
      <c r="G66" s="9">
        <v>80</v>
      </c>
      <c r="H66" s="5" t="s">
        <v>19</v>
      </c>
      <c r="I66" s="10">
        <f>D66/(1.5*10^-8)*10^-6</f>
        <v>24.033333333333328</v>
      </c>
      <c r="J66" s="5" t="s">
        <v>17</v>
      </c>
    </row>
    <row r="67" spans="1:10">
      <c r="A67" s="6" t="s">
        <v>20</v>
      </c>
      <c r="B67" s="5" t="s">
        <v>21</v>
      </c>
      <c r="C67" s="12">
        <v>0.2102</v>
      </c>
      <c r="D67" s="12">
        <v>0.224</v>
      </c>
      <c r="E67" s="8">
        <f>C67/D67</f>
        <v>0.93839285714285714</v>
      </c>
      <c r="F67" s="9">
        <v>70</v>
      </c>
      <c r="G67" s="9">
        <v>66</v>
      </c>
      <c r="H67" s="5" t="s">
        <v>19</v>
      </c>
      <c r="I67" s="10">
        <f>D67/(1.5*10^-8)*10^-6</f>
        <v>14.933333333333332</v>
      </c>
      <c r="J67" s="5" t="s">
        <v>17</v>
      </c>
    </row>
    <row r="68" spans="1:10">
      <c r="A68" s="6" t="s">
        <v>22</v>
      </c>
      <c r="B68" s="5" t="s">
        <v>21</v>
      </c>
      <c r="C68" s="12">
        <v>4.8800000000000003E-2</v>
      </c>
      <c r="D68" s="12">
        <v>4.2299999999999997E-2</v>
      </c>
      <c r="E68" s="8">
        <f>C68/D68</f>
        <v>1.1536643026004729</v>
      </c>
      <c r="F68" s="9">
        <v>93</v>
      </c>
      <c r="G68" s="9">
        <v>92</v>
      </c>
      <c r="H68" s="5" t="s">
        <v>9</v>
      </c>
      <c r="I68" s="10">
        <f>D68/(1.5*10^-8)*10^-6</f>
        <v>2.8199999999999994</v>
      </c>
      <c r="J68" s="5" t="s">
        <v>17</v>
      </c>
    </row>
    <row r="69" spans="1:10">
      <c r="A69" s="6" t="s">
        <v>23</v>
      </c>
      <c r="B69" s="11" t="s">
        <v>13</v>
      </c>
      <c r="C69" s="8">
        <v>0.14219999999999999</v>
      </c>
      <c r="D69" s="8">
        <v>0.1368</v>
      </c>
      <c r="E69" s="8">
        <f>C69/D69</f>
        <v>1.0394736842105263</v>
      </c>
      <c r="F69" s="9">
        <v>81</v>
      </c>
      <c r="G69" s="9">
        <v>62</v>
      </c>
      <c r="H69" s="5" t="s">
        <v>9</v>
      </c>
      <c r="I69" s="10">
        <f>D69/(1.5*10^-8)*10^-6</f>
        <v>9.1199999999999992</v>
      </c>
      <c r="J69" s="5" t="s">
        <v>17</v>
      </c>
    </row>
    <row r="70" spans="1:10">
      <c r="A70" s="6" t="s">
        <v>24</v>
      </c>
      <c r="B70" s="11" t="s">
        <v>14</v>
      </c>
      <c r="C70" s="8">
        <v>0.30059999999999998</v>
      </c>
      <c r="D70" s="8">
        <v>0.31640000000000001</v>
      </c>
      <c r="E70" s="8">
        <f>C70/D70</f>
        <v>0.9500632111251579</v>
      </c>
      <c r="F70" s="13" t="s">
        <v>25</v>
      </c>
      <c r="G70" s="9">
        <v>68</v>
      </c>
      <c r="H70" s="5" t="s">
        <v>19</v>
      </c>
      <c r="I70" s="10">
        <f>D70/(1.5*10^-8)*10^-6</f>
        <v>21.09333333333333</v>
      </c>
      <c r="J70" s="5" t="s">
        <v>17</v>
      </c>
    </row>
    <row r="71" spans="1:10">
      <c r="A71" s="6" t="s">
        <v>26</v>
      </c>
      <c r="B71" s="5" t="s">
        <v>27</v>
      </c>
      <c r="C71" s="12">
        <v>0.38</v>
      </c>
      <c r="D71" s="12">
        <v>0.35770000000000002</v>
      </c>
      <c r="E71" s="8">
        <f>C71/D71</f>
        <v>1.0623427453173049</v>
      </c>
      <c r="F71" s="13" t="s">
        <v>25</v>
      </c>
      <c r="G71" s="9">
        <v>71</v>
      </c>
      <c r="H71" s="5" t="s">
        <v>9</v>
      </c>
      <c r="I71" s="10">
        <f>D71/(1.5*10^-8)*10^-6</f>
        <v>23.846666666666664</v>
      </c>
      <c r="J71" s="5" t="s">
        <v>17</v>
      </c>
    </row>
    <row r="72" spans="1:10">
      <c r="A72" s="6" t="s">
        <v>28</v>
      </c>
      <c r="B72" s="5" t="s">
        <v>29</v>
      </c>
      <c r="C72" s="12">
        <v>0.28160000000000002</v>
      </c>
      <c r="D72" s="12">
        <v>0.48530000000000001</v>
      </c>
      <c r="E72" s="8">
        <f>C72/D72</f>
        <v>0.58025963321656715</v>
      </c>
      <c r="F72" s="9">
        <v>54</v>
      </c>
      <c r="G72" s="9">
        <v>93</v>
      </c>
      <c r="H72" s="5" t="s">
        <v>19</v>
      </c>
      <c r="I72" s="10">
        <f>D72/(1.5*10^-8)*10^-6</f>
        <v>32.353333333333325</v>
      </c>
      <c r="J72" s="5" t="s">
        <v>17</v>
      </c>
    </row>
    <row r="73" spans="1:10">
      <c r="A73" s="6" t="s">
        <v>30</v>
      </c>
      <c r="B73" s="5" t="s">
        <v>31</v>
      </c>
      <c r="C73" s="12">
        <v>0.19869999999999999</v>
      </c>
      <c r="D73" s="12">
        <v>0.2722</v>
      </c>
      <c r="E73" s="8">
        <f>C73/D73</f>
        <v>0.72997795738427618</v>
      </c>
      <c r="F73" s="9">
        <v>80</v>
      </c>
      <c r="G73" s="9">
        <v>73</v>
      </c>
      <c r="H73" s="5" t="s">
        <v>19</v>
      </c>
      <c r="I73" s="10">
        <f>D73/(1.5*10^-8)*10^-6</f>
        <v>18.146666666666665</v>
      </c>
      <c r="J73" s="5" t="s">
        <v>17</v>
      </c>
    </row>
    <row r="74" spans="1:10">
      <c r="A74" s="6" t="s">
        <v>32</v>
      </c>
      <c r="B74" s="5" t="s">
        <v>33</v>
      </c>
      <c r="C74" s="12">
        <v>0.1804</v>
      </c>
      <c r="D74" s="12">
        <v>0.35410000000000003</v>
      </c>
      <c r="E74" s="8">
        <f>C74/D74</f>
        <v>0.50946060434905394</v>
      </c>
      <c r="F74" s="9">
        <v>85</v>
      </c>
      <c r="G74" s="9">
        <v>72</v>
      </c>
      <c r="H74" s="5" t="s">
        <v>19</v>
      </c>
      <c r="I74" s="10">
        <f>D74/(1.5*10^-8)*10^-6</f>
        <v>23.606666666666662</v>
      </c>
      <c r="J74" s="5" t="s">
        <v>17</v>
      </c>
    </row>
    <row r="75" spans="1:10">
      <c r="A75" s="6" t="s">
        <v>34</v>
      </c>
      <c r="B75" s="5" t="s">
        <v>29</v>
      </c>
      <c r="C75" s="12">
        <v>4.4200000000000003E-2</v>
      </c>
      <c r="D75" s="12">
        <v>0.14660000000000001</v>
      </c>
      <c r="E75" s="8">
        <f>C75/D75</f>
        <v>0.30150068212824011</v>
      </c>
      <c r="F75" s="9">
        <v>78</v>
      </c>
      <c r="G75" s="9">
        <v>75</v>
      </c>
      <c r="H75" s="5" t="s">
        <v>19</v>
      </c>
      <c r="I75" s="10">
        <f>D75/(1.5*10^-8)*10^-6</f>
        <v>9.7733333333333317</v>
      </c>
      <c r="J75" s="5" t="s">
        <v>17</v>
      </c>
    </row>
    <row r="76" spans="1:10">
      <c r="A76" s="6" t="s">
        <v>35</v>
      </c>
      <c r="B76" s="5" t="s">
        <v>36</v>
      </c>
      <c r="C76" s="12">
        <v>3.09E-2</v>
      </c>
      <c r="D76" s="12">
        <v>9.7900000000000001E-2</v>
      </c>
      <c r="E76" s="8">
        <f>C76/D76</f>
        <v>0.31562819203268644</v>
      </c>
      <c r="F76" s="9">
        <v>98</v>
      </c>
      <c r="G76" s="9">
        <v>88</v>
      </c>
      <c r="H76" s="5" t="s">
        <v>19</v>
      </c>
      <c r="I76" s="10">
        <f>D76/(1.5*10^-8)*10^-6</f>
        <v>6.5266666666666655</v>
      </c>
      <c r="J76" s="5" t="s">
        <v>17</v>
      </c>
    </row>
    <row r="77" spans="1:10">
      <c r="A77" s="6" t="s">
        <v>37</v>
      </c>
      <c r="B77" s="5" t="s">
        <v>38</v>
      </c>
      <c r="C77" s="12">
        <v>0.21129999999999999</v>
      </c>
      <c r="D77" s="12">
        <v>0.1527</v>
      </c>
      <c r="E77" s="8">
        <f>C77/D77</f>
        <v>1.3837590045841519</v>
      </c>
      <c r="F77" s="9">
        <v>77</v>
      </c>
      <c r="G77" s="9">
        <v>99</v>
      </c>
      <c r="H77" s="5" t="s">
        <v>9</v>
      </c>
      <c r="I77" s="10">
        <f>D77/(1.5*10^-8)*10^-6</f>
        <v>10.179999999999998</v>
      </c>
      <c r="J77" s="5" t="s">
        <v>17</v>
      </c>
    </row>
    <row r="78" spans="1:10" ht="12.75" customHeight="1">
      <c r="A78" s="6" t="s">
        <v>39</v>
      </c>
      <c r="B78" s="5" t="s">
        <v>40</v>
      </c>
      <c r="C78" s="12">
        <v>0.14510000000000001</v>
      </c>
      <c r="D78" s="12">
        <v>0.49359999999999998</v>
      </c>
      <c r="E78" s="8">
        <f>C78/D78</f>
        <v>0.29396272285251218</v>
      </c>
      <c r="F78" s="9">
        <v>74</v>
      </c>
      <c r="G78" s="9">
        <v>68</v>
      </c>
      <c r="H78" s="5" t="s">
        <v>19</v>
      </c>
      <c r="I78" s="10">
        <f>D78/(1.5*10^-8)*10^-6</f>
        <v>32.906666666666659</v>
      </c>
      <c r="J78" s="5" t="s">
        <v>17</v>
      </c>
    </row>
    <row r="79" spans="1:10">
      <c r="A79" s="6" t="s">
        <v>41</v>
      </c>
      <c r="B79" s="5" t="s">
        <v>42</v>
      </c>
      <c r="C79" s="12">
        <v>0.13950000000000001</v>
      </c>
      <c r="D79" s="12">
        <v>0.438</v>
      </c>
      <c r="E79" s="8">
        <f>C79/D79</f>
        <v>0.31849315068493156</v>
      </c>
      <c r="F79" s="9">
        <v>83</v>
      </c>
      <c r="G79" s="9">
        <v>68</v>
      </c>
      <c r="H79" s="5" t="s">
        <v>19</v>
      </c>
      <c r="I79" s="10">
        <f>D79/(1.5*10^-8)*10^-6</f>
        <v>29.199999999999996</v>
      </c>
      <c r="J79" s="5" t="s">
        <v>17</v>
      </c>
    </row>
    <row r="80" spans="1:10">
      <c r="A80" s="6" t="s">
        <v>43</v>
      </c>
      <c r="B80" s="5" t="s">
        <v>44</v>
      </c>
      <c r="C80" s="12">
        <v>0.2102</v>
      </c>
      <c r="D80" s="12">
        <v>0.18240000000000001</v>
      </c>
      <c r="E80" s="8">
        <f>C80/D80</f>
        <v>1.1524122807017543</v>
      </c>
      <c r="F80" s="9">
        <v>81</v>
      </c>
      <c r="G80" s="9">
        <v>95</v>
      </c>
      <c r="H80" s="5" t="s">
        <v>9</v>
      </c>
      <c r="I80" s="10">
        <f>D80/(1.5*10^-8)*10^-6</f>
        <v>12.159999999999998</v>
      </c>
      <c r="J80" s="5" t="s">
        <v>17</v>
      </c>
    </row>
    <row r="81" spans="1:10">
      <c r="A81" s="6" t="s">
        <v>45</v>
      </c>
      <c r="B81" s="5" t="s">
        <v>157</v>
      </c>
      <c r="C81" s="12">
        <v>2.98E-2</v>
      </c>
      <c r="D81" s="12">
        <v>6.8400000000000002E-2</v>
      </c>
      <c r="E81" s="8">
        <f>C81/D81</f>
        <v>0.43567251461988304</v>
      </c>
      <c r="F81" s="9">
        <v>34</v>
      </c>
      <c r="G81" s="9">
        <v>99</v>
      </c>
      <c r="H81" s="5" t="s">
        <v>19</v>
      </c>
      <c r="I81" s="10">
        <f>D81/(1.5*10^-8)*10^-6</f>
        <v>4.5599999999999996</v>
      </c>
      <c r="J81" s="5" t="s">
        <v>17</v>
      </c>
    </row>
    <row r="82" spans="1:10">
      <c r="A82" s="6" t="s">
        <v>46</v>
      </c>
      <c r="B82" s="5" t="s">
        <v>47</v>
      </c>
      <c r="C82" s="12">
        <v>0.1545</v>
      </c>
      <c r="D82" s="12">
        <v>0.18770000000000001</v>
      </c>
      <c r="E82" s="8">
        <f>C82/D82</f>
        <v>0.82312200319659024</v>
      </c>
      <c r="F82" s="9">
        <v>65</v>
      </c>
      <c r="G82" s="9">
        <v>95</v>
      </c>
      <c r="H82" s="5" t="s">
        <v>19</v>
      </c>
      <c r="I82" s="10">
        <f>D82/(1.5*10^-8)*10^-6</f>
        <v>12.513333333333332</v>
      </c>
      <c r="J82" s="5" t="s">
        <v>17</v>
      </c>
    </row>
    <row r="83" spans="1:10">
      <c r="A83" s="6" t="s">
        <v>48</v>
      </c>
      <c r="B83" s="5" t="s">
        <v>49</v>
      </c>
      <c r="C83" s="12">
        <v>0.1125</v>
      </c>
      <c r="D83" s="12">
        <v>0.2974</v>
      </c>
      <c r="E83" s="8">
        <f>C83/D83</f>
        <v>0.37827841291190317</v>
      </c>
      <c r="F83" s="9">
        <v>93</v>
      </c>
      <c r="G83" s="9">
        <v>79</v>
      </c>
      <c r="H83" s="5" t="s">
        <v>19</v>
      </c>
      <c r="I83" s="10">
        <f>D83/(1.5*10^-8)*10^-6</f>
        <v>19.826666666666664</v>
      </c>
      <c r="J83" s="5" t="s">
        <v>17</v>
      </c>
    </row>
    <row r="84" spans="1:10">
      <c r="A84" s="6" t="s">
        <v>50</v>
      </c>
      <c r="B84" s="5" t="s">
        <v>51</v>
      </c>
      <c r="C84" s="12">
        <v>0.13170000000000001</v>
      </c>
      <c r="D84" s="12">
        <v>0.28489999999999999</v>
      </c>
      <c r="E84" s="8">
        <f>C84/D84</f>
        <v>0.46226746226746235</v>
      </c>
      <c r="F84" s="9">
        <v>85</v>
      </c>
      <c r="G84" s="9">
        <v>77</v>
      </c>
      <c r="H84" s="5" t="s">
        <v>19</v>
      </c>
      <c r="I84" s="10">
        <f>D84/(1.5*10^-8)*10^-6</f>
        <v>18.993333333333329</v>
      </c>
      <c r="J84" s="5" t="s">
        <v>17</v>
      </c>
    </row>
    <row r="85" spans="1:10">
      <c r="A85" s="6" t="s">
        <v>52</v>
      </c>
      <c r="B85" s="11" t="s">
        <v>53</v>
      </c>
      <c r="C85" s="12">
        <v>2.4199999999999999E-2</v>
      </c>
      <c r="D85" s="12">
        <v>0.1147</v>
      </c>
      <c r="E85" s="8">
        <f>C85/D85</f>
        <v>0.2109851787271142</v>
      </c>
      <c r="F85" s="9">
        <v>98</v>
      </c>
      <c r="G85" s="9">
        <v>92</v>
      </c>
      <c r="H85" s="5" t="s">
        <v>19</v>
      </c>
      <c r="I85" s="10">
        <f>D85/(1.5*10^-8)*10^-6</f>
        <v>7.6466666666666647</v>
      </c>
      <c r="J85" s="5" t="s">
        <v>17</v>
      </c>
    </row>
    <row r="86" spans="1:10">
      <c r="A86" s="6" t="s">
        <v>54</v>
      </c>
      <c r="B86" s="5" t="s">
        <v>55</v>
      </c>
      <c r="C86" s="12">
        <v>6.5000000000000002E-2</v>
      </c>
      <c r="D86" s="12">
        <v>0.35970000000000002</v>
      </c>
      <c r="E86" s="8">
        <f>C86/D86</f>
        <v>0.18070614400889629</v>
      </c>
      <c r="F86" s="9">
        <v>99</v>
      </c>
      <c r="G86" s="9">
        <v>85</v>
      </c>
      <c r="H86" s="5" t="s">
        <v>19</v>
      </c>
      <c r="I86" s="10">
        <f>D86/(1.5*10^-8)*10^-6</f>
        <v>23.98</v>
      </c>
      <c r="J86" s="5" t="s">
        <v>17</v>
      </c>
    </row>
    <row r="87" spans="1:10">
      <c r="J87" s="5" t="s">
        <v>17</v>
      </c>
    </row>
    <row r="93" spans="1:10">
      <c r="E93" s="9"/>
    </row>
    <row r="94" spans="1:10">
      <c r="E94" s="9"/>
    </row>
    <row r="95" spans="1:10">
      <c r="E95" s="9"/>
    </row>
  </sheetData>
  <phoneticPr fontId="1" type="noConversion"/>
  <conditionalFormatting sqref="B66">
    <cfRule type="cellIs" dxfId="0" priority="1" operator="equal">
      <formula>27</formula>
    </cfRule>
  </conditionalFormatting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2018-11-16T10:28:50Z</dcterms:created>
  <dcterms:modified xsi:type="dcterms:W3CDTF">2018-12-04T05:17:32Z</dcterms:modified>
</cp:coreProperties>
</file>